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en\Documents\East Tisted\ETPC for Googledrive\Dec 2021 meeting\"/>
    </mc:Choice>
  </mc:AlternateContent>
  <xr:revisionPtr revIDLastSave="0" documentId="8_{04D3187E-CF33-4FF1-B30B-0315F106FAF2}" xr6:coauthVersionLast="47" xr6:coauthVersionMax="47" xr10:uidLastSave="{00000000-0000-0000-0000-000000000000}"/>
  <bookViews>
    <workbookView xWindow="600" yWindow="0" windowWidth="19890" windowHeight="1092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4" i="1" l="1"/>
  <c r="Q21" i="1" l="1"/>
  <c r="Q20" i="1"/>
  <c r="Q19" i="1"/>
  <c r="F24" i="1" l="1"/>
  <c r="Q23" i="1"/>
  <c r="Q22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J24" i="1"/>
  <c r="D24" i="1"/>
  <c r="P24" i="1"/>
  <c r="N24" i="1"/>
  <c r="M24" i="1"/>
  <c r="L24" i="1"/>
  <c r="K24" i="1"/>
  <c r="I24" i="1"/>
  <c r="H24" i="1"/>
  <c r="G24" i="1"/>
  <c r="E24" i="1"/>
  <c r="Q5" i="1"/>
  <c r="R5" i="1" s="1"/>
  <c r="R6" i="1" l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Q24" i="1"/>
  <c r="R19" i="1" l="1"/>
  <c r="R20" i="1" s="1"/>
  <c r="R21" i="1" s="1"/>
  <c r="R22" i="1" s="1"/>
  <c r="R23" i="1" s="1"/>
</calcChain>
</file>

<file path=xl/sharedStrings.xml><?xml version="1.0" encoding="utf-8"?>
<sst xmlns="http://schemas.openxmlformats.org/spreadsheetml/2006/main" count="42" uniqueCount="37">
  <si>
    <t>East Tisted Parish Council</t>
  </si>
  <si>
    <t>Date</t>
  </si>
  <si>
    <t>Detail</t>
  </si>
  <si>
    <t>Cheque Number</t>
  </si>
  <si>
    <t>General Admin &amp; Courses</t>
  </si>
  <si>
    <t>Subscriptions</t>
  </si>
  <si>
    <t>S133 Payments (e.g.donations to Village Hall)</t>
  </si>
  <si>
    <t>S214 Payments (e.g. donation to PCC for Churchyard)</t>
  </si>
  <si>
    <t>Grass/Maintenance of Open Spaces</t>
  </si>
  <si>
    <t>Insurance</t>
  </si>
  <si>
    <t>Provision of Facilities</t>
  </si>
  <si>
    <t>S142 Payments (i.e.  Homestart)</t>
  </si>
  <si>
    <t>Solicitor's/Audit/Election Fees</t>
  </si>
  <si>
    <t>VAT &amp; HMRC Tax PAYE</t>
  </si>
  <si>
    <t>Payments into Bank</t>
  </si>
  <si>
    <t>Total Cheques Out</t>
  </si>
  <si>
    <t>Bank Balance</t>
  </si>
  <si>
    <t>balance brought forward</t>
  </si>
  <si>
    <t>Precept - first instalment</t>
  </si>
  <si>
    <t>S30 Payments</t>
  </si>
  <si>
    <t>LG&amp;RA 1997 s30</t>
  </si>
  <si>
    <t>Cash Book - 21/22</t>
  </si>
  <si>
    <t>01.04.21</t>
  </si>
  <si>
    <t>13.04.21</t>
  </si>
  <si>
    <t>10.05.21</t>
  </si>
  <si>
    <t>HALC &amp; NALC subscription</t>
  </si>
  <si>
    <t>Lightatouch  Audit Fee</t>
  </si>
  <si>
    <t>Insurance 21/22</t>
  </si>
  <si>
    <t>Zoom for March &amp; May meetings</t>
  </si>
  <si>
    <t xml:space="preserve">Skip hire </t>
  </si>
  <si>
    <t>Donation Home Start</t>
  </si>
  <si>
    <t>10.06.21</t>
  </si>
  <si>
    <t>TEEC Ltd (website)</t>
  </si>
  <si>
    <t>06.08.21</t>
  </si>
  <si>
    <t>Mowing pond &amp; play 3-7/21</t>
  </si>
  <si>
    <t>21.09.21</t>
  </si>
  <si>
    <t>Precept - second instalment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</si>
</sst>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_-[$£-809]* #,##0.00_-;\-[$£-809]* #,##0.00_-;_-[$£-809]* &quot;-&quot;??_-;_-@_-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1" fillId="0" borderId="0" xfId="0" applyNumberFormat="1" applyFont="1" applyAlignment="1">
      <alignment horizontal="centerContinuous"/>
    </xf>
    <xf numFmtId="0" fontId="0" fillId="2" borderId="1" xfId="0" applyFill="1" applyBorder="1" applyAlignment="1">
      <alignment horizontal="left" textRotation="90" wrapText="1"/>
    </xf>
    <xf numFmtId="0" fontId="0" fillId="2" borderId="1" xfId="0" applyFill="1" applyBorder="1" applyAlignment="1">
      <alignment horizontal="center" textRotation="90" wrapText="1"/>
    </xf>
    <xf numFmtId="0" fontId="4" fillId="2" borderId="1" xfId="0" applyFont="1" applyFill="1" applyBorder="1" applyAlignment="1">
      <alignment horizontal="left" textRotation="90" wrapText="1"/>
    </xf>
    <xf numFmtId="0" fontId="2" fillId="2" borderId="1" xfId="0" applyFont="1" applyFill="1" applyBorder="1" applyAlignment="1">
      <alignment horizontal="left" textRotation="90" wrapText="1"/>
    </xf>
    <xf numFmtId="0" fontId="3" fillId="2" borderId="1" xfId="0" applyFont="1" applyFill="1" applyBorder="1" applyAlignment="1">
      <alignment horizontal="left" textRotation="90" wrapText="1"/>
    </xf>
    <xf numFmtId="4" fontId="1" fillId="2" borderId="1" xfId="0" applyNumberFormat="1" applyFont="1" applyFill="1" applyBorder="1" applyAlignment="1">
      <alignment horizontal="left" textRotation="90" wrapText="1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164" fontId="1" fillId="0" borderId="1" xfId="0" applyNumberFormat="1" applyFont="1" applyFill="1" applyBorder="1"/>
    <xf numFmtId="4" fontId="1" fillId="0" borderId="0" xfId="0" applyNumberFormat="1" applyFont="1"/>
    <xf numFmtId="0" fontId="0" fillId="0" borderId="1" xfId="0" applyBorder="1"/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Border="1"/>
    <xf numFmtId="0" fontId="3" fillId="0" borderId="1" xfId="0" applyFont="1" applyBorder="1"/>
    <xf numFmtId="164" fontId="5" fillId="0" borderId="1" xfId="0" applyNumberFormat="1" applyFont="1" applyFill="1" applyBorder="1"/>
    <xf numFmtId="0" fontId="0" fillId="0" borderId="1" xfId="0" applyBorder="1" applyAlignment="1">
      <alignment horizontal="center"/>
    </xf>
    <xf numFmtId="164" fontId="3" fillId="2" borderId="1" xfId="0" applyNumberFormat="1" applyFont="1" applyFill="1" applyBorder="1"/>
    <xf numFmtId="164" fontId="0" fillId="0" borderId="1" xfId="0" applyNumberFormat="1" applyBorder="1"/>
    <xf numFmtId="164" fontId="2" fillId="0" borderId="1" xfId="0" applyNumberFormat="1" applyFont="1" applyBorder="1"/>
    <xf numFmtId="15" fontId="0" fillId="0" borderId="1" xfId="0" applyNumberForma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0" fillId="0" borderId="2" xfId="0" applyFill="1" applyBorder="1"/>
    <xf numFmtId="164" fontId="0" fillId="0" borderId="0" xfId="0" applyNumberFormat="1"/>
    <xf numFmtId="165" fontId="6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7"/>
  <sheetViews>
    <sheetView tabSelected="1" topLeftCell="A2" zoomScale="65" zoomScaleNormal="65" workbookViewId="0">
      <selection activeCell="P15" sqref="P15"/>
    </sheetView>
  </sheetViews>
  <sheetFormatPr defaultRowHeight="15" x14ac:dyDescent="0.25"/>
  <cols>
    <col min="1" max="1" width="11.140625" customWidth="1"/>
    <col min="2" max="2" width="28.7109375" customWidth="1"/>
    <col min="3" max="3" width="9.5703125" bestFit="1" customWidth="1"/>
    <col min="4" max="4" width="9.85546875" bestFit="1" customWidth="1"/>
    <col min="5" max="5" width="12" bestFit="1" customWidth="1"/>
    <col min="6" max="6" width="10" bestFit="1" customWidth="1"/>
    <col min="7" max="8" width="9.42578125" bestFit="1" customWidth="1"/>
    <col min="9" max="9" width="10" bestFit="1" customWidth="1"/>
    <col min="10" max="10" width="11.140625" customWidth="1"/>
    <col min="11" max="11" width="10" bestFit="1" customWidth="1"/>
    <col min="12" max="12" width="11.5703125" bestFit="1" customWidth="1"/>
    <col min="13" max="14" width="9.5703125" bestFit="1" customWidth="1"/>
    <col min="15" max="15" width="10" bestFit="1" customWidth="1"/>
    <col min="16" max="16" width="12" bestFit="1" customWidth="1"/>
    <col min="17" max="17" width="10.28515625" bestFit="1" customWidth="1"/>
    <col min="18" max="18" width="14.85546875" bestFit="1" customWidth="1"/>
  </cols>
  <sheetData>
    <row r="1" spans="1:18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5"/>
    </row>
    <row r="2" spans="1:18" x14ac:dyDescent="0.25">
      <c r="A2" s="1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5"/>
    </row>
    <row r="3" spans="1:18" ht="147.75" x14ac:dyDescent="0.25">
      <c r="A3" s="6" t="s">
        <v>1</v>
      </c>
      <c r="B3" s="6" t="s">
        <v>2</v>
      </c>
      <c r="C3" s="7" t="s">
        <v>3</v>
      </c>
      <c r="D3" s="6" t="s">
        <v>4</v>
      </c>
      <c r="E3" s="6" t="s">
        <v>20</v>
      </c>
      <c r="F3" s="6" t="s">
        <v>5</v>
      </c>
      <c r="G3" s="6" t="s">
        <v>19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12</v>
      </c>
      <c r="O3" s="8" t="s">
        <v>13</v>
      </c>
      <c r="P3" s="9" t="s">
        <v>14</v>
      </c>
      <c r="Q3" s="10" t="s">
        <v>15</v>
      </c>
      <c r="R3" s="11" t="s">
        <v>16</v>
      </c>
    </row>
    <row r="4" spans="1:18" x14ac:dyDescent="0.25">
      <c r="A4" s="26" t="s">
        <v>22</v>
      </c>
      <c r="B4" s="17" t="s">
        <v>17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5"/>
      <c r="Q4" s="20"/>
      <c r="R4" s="21">
        <v>5548.71</v>
      </c>
    </row>
    <row r="5" spans="1:18" x14ac:dyDescent="0.25">
      <c r="A5" s="26" t="s">
        <v>23</v>
      </c>
      <c r="B5" s="17" t="s">
        <v>18</v>
      </c>
      <c r="C5" s="22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5">
        <v>2367.75</v>
      </c>
      <c r="Q5" s="23">
        <f t="shared" ref="Q5:Q23" si="0">SUM(D5:O5)</f>
        <v>0</v>
      </c>
      <c r="R5" s="15">
        <f>R4+P5-Q5</f>
        <v>7916.46</v>
      </c>
    </row>
    <row r="6" spans="1:18" x14ac:dyDescent="0.25">
      <c r="A6" s="27" t="s">
        <v>24</v>
      </c>
      <c r="B6" s="17" t="s">
        <v>25</v>
      </c>
      <c r="C6" s="22">
        <v>543</v>
      </c>
      <c r="D6" s="24"/>
      <c r="E6" s="24"/>
      <c r="F6" s="24">
        <v>156.54</v>
      </c>
      <c r="G6" s="24"/>
      <c r="H6" s="24"/>
      <c r="I6" s="24"/>
      <c r="J6" s="24"/>
      <c r="K6" s="24"/>
      <c r="L6" s="24"/>
      <c r="M6" s="24"/>
      <c r="N6" s="24"/>
      <c r="O6" s="24"/>
      <c r="P6" s="25"/>
      <c r="Q6" s="23">
        <f t="shared" si="0"/>
        <v>156.54</v>
      </c>
      <c r="R6" s="15">
        <f t="shared" ref="R6:R23" si="1">SUM(R5+P6-Q6)</f>
        <v>7759.92</v>
      </c>
    </row>
    <row r="7" spans="1:18" x14ac:dyDescent="0.25">
      <c r="A7" s="27" t="s">
        <v>24</v>
      </c>
      <c r="B7" s="17" t="s">
        <v>26</v>
      </c>
      <c r="C7" s="22">
        <v>544</v>
      </c>
      <c r="D7" s="24"/>
      <c r="E7" s="24"/>
      <c r="F7" s="24"/>
      <c r="G7" s="24"/>
      <c r="I7" s="24"/>
      <c r="J7" s="24"/>
      <c r="K7" s="24"/>
      <c r="L7" s="24"/>
      <c r="M7" s="24"/>
      <c r="N7" s="24">
        <v>110</v>
      </c>
      <c r="O7" s="24"/>
      <c r="P7" s="25"/>
      <c r="Q7" s="23">
        <f t="shared" si="0"/>
        <v>110</v>
      </c>
      <c r="R7" s="15">
        <f t="shared" si="1"/>
        <v>7649.92</v>
      </c>
    </row>
    <row r="8" spans="1:18" x14ac:dyDescent="0.25">
      <c r="A8" s="27" t="s">
        <v>24</v>
      </c>
      <c r="B8" s="17" t="s">
        <v>27</v>
      </c>
      <c r="C8" s="22">
        <v>545</v>
      </c>
      <c r="D8" s="24"/>
      <c r="E8" s="24"/>
      <c r="F8" s="24"/>
      <c r="G8" s="24"/>
      <c r="H8" s="24"/>
      <c r="I8" s="24"/>
      <c r="J8" s="24"/>
      <c r="K8" s="24">
        <v>238.63</v>
      </c>
      <c r="L8" s="24"/>
      <c r="M8" s="24"/>
      <c r="N8" s="24"/>
      <c r="O8" s="24"/>
      <c r="P8" s="25"/>
      <c r="Q8" s="23">
        <f t="shared" si="0"/>
        <v>238.63</v>
      </c>
      <c r="R8" s="15">
        <f t="shared" si="1"/>
        <v>7411.29</v>
      </c>
    </row>
    <row r="9" spans="1:18" x14ac:dyDescent="0.25">
      <c r="A9" s="27" t="s">
        <v>24</v>
      </c>
      <c r="B9" s="17" t="s">
        <v>28</v>
      </c>
      <c r="C9" s="22">
        <v>546</v>
      </c>
      <c r="D9" s="24">
        <v>23.98</v>
      </c>
      <c r="E9" s="24"/>
      <c r="F9" s="24"/>
      <c r="G9" s="24"/>
      <c r="H9" s="24"/>
      <c r="I9" s="24"/>
      <c r="J9" s="24"/>
      <c r="K9" s="24"/>
      <c r="L9" s="24"/>
      <c r="M9" s="36"/>
      <c r="N9" s="24"/>
      <c r="O9" s="24">
        <v>4.8</v>
      </c>
      <c r="P9" s="25"/>
      <c r="Q9" s="23">
        <f t="shared" si="0"/>
        <v>28.78</v>
      </c>
      <c r="R9" s="15">
        <f t="shared" si="1"/>
        <v>7382.51</v>
      </c>
    </row>
    <row r="10" spans="1:18" x14ac:dyDescent="0.25">
      <c r="A10" s="27" t="s">
        <v>24</v>
      </c>
      <c r="B10" s="17" t="s">
        <v>29</v>
      </c>
      <c r="C10" s="22">
        <v>547</v>
      </c>
      <c r="D10" s="24"/>
      <c r="E10" s="24"/>
      <c r="F10" s="24"/>
      <c r="G10" s="24"/>
      <c r="H10" s="24"/>
      <c r="I10" s="24"/>
      <c r="J10" s="24">
        <v>230</v>
      </c>
      <c r="K10" s="24"/>
      <c r="L10" s="24"/>
      <c r="M10" s="24"/>
      <c r="N10" s="24"/>
      <c r="O10" s="24">
        <v>46</v>
      </c>
      <c r="P10" s="25"/>
      <c r="Q10" s="23">
        <f t="shared" si="0"/>
        <v>276</v>
      </c>
      <c r="R10" s="15">
        <f t="shared" si="1"/>
        <v>7106.51</v>
      </c>
    </row>
    <row r="11" spans="1:18" x14ac:dyDescent="0.25">
      <c r="A11" s="27" t="s">
        <v>24</v>
      </c>
      <c r="B11" s="17" t="s">
        <v>30</v>
      </c>
      <c r="C11" s="22">
        <v>548</v>
      </c>
      <c r="D11" s="24"/>
      <c r="E11" s="24"/>
      <c r="F11" s="24"/>
      <c r="G11" s="24"/>
      <c r="H11" s="24"/>
      <c r="I11" s="24"/>
      <c r="J11" s="24"/>
      <c r="K11" s="24"/>
      <c r="L11" s="24"/>
      <c r="M11" s="24">
        <v>50</v>
      </c>
      <c r="N11" s="24"/>
      <c r="O11" s="24"/>
      <c r="P11" s="25"/>
      <c r="Q11" s="23">
        <f t="shared" si="0"/>
        <v>50</v>
      </c>
      <c r="R11" s="15">
        <f t="shared" si="1"/>
        <v>7056.51</v>
      </c>
    </row>
    <row r="12" spans="1:18" x14ac:dyDescent="0.25">
      <c r="A12" s="27" t="s">
        <v>31</v>
      </c>
      <c r="B12" s="35" t="s">
        <v>32</v>
      </c>
      <c r="C12" s="22">
        <v>549</v>
      </c>
      <c r="D12" s="24">
        <v>120</v>
      </c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>
        <v>24</v>
      </c>
      <c r="P12" s="25"/>
      <c r="Q12" s="23">
        <f t="shared" si="0"/>
        <v>144</v>
      </c>
      <c r="R12" s="15">
        <f t="shared" si="1"/>
        <v>6912.51</v>
      </c>
    </row>
    <row r="13" spans="1:18" x14ac:dyDescent="0.25">
      <c r="A13" s="27" t="s">
        <v>33</v>
      </c>
      <c r="B13" s="17" t="s">
        <v>34</v>
      </c>
      <c r="C13" s="22">
        <v>550</v>
      </c>
      <c r="D13" s="24"/>
      <c r="E13" s="24"/>
      <c r="F13" s="24"/>
      <c r="G13" s="24"/>
      <c r="H13" s="24"/>
      <c r="I13" s="24"/>
      <c r="J13" s="24">
        <v>400</v>
      </c>
      <c r="K13" s="24"/>
      <c r="L13" s="24"/>
      <c r="M13" s="24"/>
      <c r="N13" s="24"/>
      <c r="O13" s="24"/>
      <c r="P13" s="25"/>
      <c r="Q13" s="23">
        <f t="shared" si="0"/>
        <v>400</v>
      </c>
      <c r="R13" s="15">
        <f t="shared" si="1"/>
        <v>6512.51</v>
      </c>
    </row>
    <row r="14" spans="1:18" x14ac:dyDescent="0.25">
      <c r="A14" s="27" t="s">
        <v>35</v>
      </c>
      <c r="B14" s="17" t="s">
        <v>36</v>
      </c>
      <c r="C14" s="22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>
        <v>2367.25</v>
      </c>
      <c r="Q14" s="23">
        <f t="shared" si="0"/>
        <v>0</v>
      </c>
      <c r="R14" s="15">
        <f t="shared" si="1"/>
        <v>8879.76</v>
      </c>
    </row>
    <row r="15" spans="1:18" x14ac:dyDescent="0.25">
      <c r="A15" s="27"/>
      <c r="B15" s="17"/>
      <c r="C15" s="22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5"/>
      <c r="Q15" s="23">
        <f t="shared" si="0"/>
        <v>0</v>
      </c>
      <c r="R15" s="15">
        <f t="shared" si="1"/>
        <v>8879.76</v>
      </c>
    </row>
    <row r="16" spans="1:18" x14ac:dyDescent="0.25">
      <c r="A16" s="27"/>
      <c r="B16" s="17"/>
      <c r="C16" s="22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/>
      <c r="Q16" s="23">
        <f t="shared" si="0"/>
        <v>0</v>
      </c>
      <c r="R16" s="15">
        <f t="shared" si="1"/>
        <v>8879.76</v>
      </c>
    </row>
    <row r="17" spans="1:18" x14ac:dyDescent="0.25">
      <c r="A17" s="27"/>
      <c r="B17" s="17"/>
      <c r="C17" s="22"/>
      <c r="D17" s="24"/>
      <c r="E17" s="24"/>
      <c r="F17" s="24"/>
      <c r="G17" s="24"/>
      <c r="H17" s="24"/>
      <c r="I17" s="36"/>
      <c r="J17" s="24"/>
      <c r="K17" s="24"/>
      <c r="L17" s="24"/>
      <c r="M17" s="24"/>
      <c r="N17" s="24"/>
      <c r="O17" s="24"/>
      <c r="P17" s="25"/>
      <c r="Q17" s="23">
        <f t="shared" si="0"/>
        <v>0</v>
      </c>
      <c r="R17" s="15">
        <f t="shared" si="1"/>
        <v>8879.76</v>
      </c>
    </row>
    <row r="18" spans="1:18" x14ac:dyDescent="0.25">
      <c r="A18" s="27"/>
      <c r="B18" s="17"/>
      <c r="C18" s="22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/>
      <c r="Q18" s="23">
        <f t="shared" si="0"/>
        <v>0</v>
      </c>
      <c r="R18" s="15">
        <f t="shared" si="1"/>
        <v>8879.76</v>
      </c>
    </row>
    <row r="19" spans="1:18" x14ac:dyDescent="0.25">
      <c r="A19" s="27"/>
      <c r="B19" s="17"/>
      <c r="C19" s="22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/>
      <c r="Q19" s="23">
        <f t="shared" ref="Q19:Q21" si="2">SUM(D19:O19)</f>
        <v>0</v>
      </c>
      <c r="R19" s="15">
        <f t="shared" ref="R19:R22" si="3">SUM(R18+P19-Q19)</f>
        <v>8879.76</v>
      </c>
    </row>
    <row r="20" spans="1:18" x14ac:dyDescent="0.25">
      <c r="A20" s="27"/>
      <c r="B20" s="17"/>
      <c r="C20" s="22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/>
      <c r="Q20" s="23">
        <f t="shared" si="2"/>
        <v>0</v>
      </c>
      <c r="R20" s="15">
        <f t="shared" si="3"/>
        <v>8879.76</v>
      </c>
    </row>
    <row r="21" spans="1:18" x14ac:dyDescent="0.25">
      <c r="A21" s="27"/>
      <c r="B21" s="17"/>
      <c r="C21" s="22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/>
      <c r="Q21" s="23">
        <f t="shared" si="2"/>
        <v>0</v>
      </c>
      <c r="R21" s="15">
        <f t="shared" si="3"/>
        <v>8879.76</v>
      </c>
    </row>
    <row r="22" spans="1:18" x14ac:dyDescent="0.25">
      <c r="A22" s="27"/>
      <c r="B22" s="28"/>
      <c r="C22" s="29"/>
      <c r="D22" s="24"/>
      <c r="E22" s="37"/>
      <c r="F22" s="30"/>
      <c r="G22" s="30"/>
      <c r="H22" s="30"/>
      <c r="I22" s="30"/>
      <c r="J22" s="30"/>
      <c r="K22" s="30"/>
      <c r="L22" s="30"/>
      <c r="M22" s="30"/>
      <c r="N22" s="30"/>
      <c r="O22" s="24"/>
      <c r="P22" s="25"/>
      <c r="Q22" s="23">
        <f t="shared" si="0"/>
        <v>0</v>
      </c>
      <c r="R22" s="15">
        <f t="shared" si="3"/>
        <v>8879.76</v>
      </c>
    </row>
    <row r="23" spans="1:18" x14ac:dyDescent="0.25">
      <c r="A23" s="27"/>
      <c r="B23" s="28"/>
      <c r="C23" s="29"/>
      <c r="D23" s="24"/>
      <c r="E23" s="24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25"/>
      <c r="Q23" s="23">
        <f t="shared" si="0"/>
        <v>0</v>
      </c>
      <c r="R23" s="15">
        <f t="shared" si="1"/>
        <v>8879.76</v>
      </c>
    </row>
    <row r="24" spans="1:18" x14ac:dyDescent="0.25">
      <c r="A24" s="27"/>
      <c r="B24" s="17"/>
      <c r="C24" s="22"/>
      <c r="D24" s="24">
        <f t="shared" ref="D24:Q24" si="4">SUM(D5:D23)</f>
        <v>143.97999999999999</v>
      </c>
      <c r="E24" s="24">
        <f t="shared" si="4"/>
        <v>0</v>
      </c>
      <c r="F24" s="24">
        <f t="shared" si="4"/>
        <v>156.54</v>
      </c>
      <c r="G24" s="24">
        <f t="shared" si="4"/>
        <v>0</v>
      </c>
      <c r="H24" s="24">
        <f t="shared" si="4"/>
        <v>0</v>
      </c>
      <c r="I24" s="24">
        <f t="shared" si="4"/>
        <v>0</v>
      </c>
      <c r="J24" s="24">
        <f t="shared" si="4"/>
        <v>630</v>
      </c>
      <c r="K24" s="24">
        <f t="shared" si="4"/>
        <v>238.63</v>
      </c>
      <c r="L24" s="24">
        <f t="shared" si="4"/>
        <v>0</v>
      </c>
      <c r="M24" s="24">
        <f t="shared" si="4"/>
        <v>50</v>
      </c>
      <c r="N24" s="24">
        <f t="shared" si="4"/>
        <v>110</v>
      </c>
      <c r="O24" s="24">
        <f>SUM(O5:O23)</f>
        <v>74.8</v>
      </c>
      <c r="P24" s="24">
        <f t="shared" si="4"/>
        <v>4735</v>
      </c>
      <c r="Q24" s="23">
        <f t="shared" si="4"/>
        <v>1403.9499999999998</v>
      </c>
      <c r="R24" s="15"/>
    </row>
    <row r="25" spans="1:18" x14ac:dyDescent="0.25">
      <c r="C25" s="13"/>
      <c r="P25" s="14"/>
      <c r="Q25" s="12"/>
      <c r="R25" s="16"/>
    </row>
    <row r="26" spans="1:18" x14ac:dyDescent="0.25">
      <c r="B26" s="33"/>
      <c r="C26" s="32"/>
      <c r="D26" s="31"/>
      <c r="P26" s="14"/>
      <c r="Q26" s="12"/>
      <c r="R26" s="16"/>
    </row>
    <row r="27" spans="1:18" x14ac:dyDescent="0.25">
      <c r="B27" s="34"/>
    </row>
  </sheetData>
  <pageMargins left="0.70866141732283472" right="0.70866141732283472" top="0.74803149606299213" bottom="0.74803149606299213" header="0.31496062992125984" footer="0.31496062992125984"/>
  <pageSetup paperSize="9" scale="62" orientation="landscape" horizontalDpi="4294967293" verticalDpi="0" r:id="rId1"/>
  <ignoredErrors>
    <ignoredError sqref="F2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</dc:creator>
  <cp:lastModifiedBy>Helen</cp:lastModifiedBy>
  <cp:lastPrinted>2021-11-28T10:17:26Z</cp:lastPrinted>
  <dcterms:created xsi:type="dcterms:W3CDTF">2017-05-10T13:34:08Z</dcterms:created>
  <dcterms:modified xsi:type="dcterms:W3CDTF">2021-11-28T10:49:36Z</dcterms:modified>
</cp:coreProperties>
</file>